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J9yF45vyShGNqcwvJw0d4qgdcmOeIN+8hzLKhD/bWUo="/>
    </ext>
  </extLst>
</workbook>
</file>

<file path=xl/sharedStrings.xml><?xml version="1.0" encoding="utf-8"?>
<sst xmlns="http://schemas.openxmlformats.org/spreadsheetml/2006/main" count="31" uniqueCount="25">
  <si>
    <r>
      <rPr>
        <rFont val="Calibri"/>
        <b/>
        <color theme="4"/>
        <sz val="15.0"/>
      </rPr>
      <t xml:space="preserve">    </t>
    </r>
    <r>
      <rPr>
        <rFont val="Helvetica Neue"/>
        <b/>
        <color theme="4"/>
        <sz val="15.0"/>
      </rPr>
      <t xml:space="preserve"> Enter data for your practice in the yellow boxes</t>
    </r>
  </si>
  <si>
    <t>Model 1</t>
  </si>
  <si>
    <t>Model 2</t>
  </si>
  <si>
    <t>hours/year</t>
  </si>
  <si>
    <t>overhead/year</t>
  </si>
  <si>
    <t>hrs/day</t>
  </si>
  <si>
    <t>overhead/mo</t>
  </si>
  <si>
    <t>work days/year</t>
  </si>
  <si>
    <t>profit</t>
  </si>
  <si>
    <t>days paid leave</t>
  </si>
  <si>
    <t>yrly overhead + profit</t>
  </si>
  <si>
    <t>days worked/year</t>
  </si>
  <si>
    <t>monthly overhead + profit</t>
  </si>
  <si>
    <t>direct patient contact hours/day</t>
  </si>
  <si>
    <t>contact hours/yr</t>
  </si>
  <si>
    <t>hrs/wk</t>
  </si>
  <si>
    <t>hrs/mo</t>
  </si>
  <si>
    <t># audiologists in practice</t>
  </si>
  <si>
    <t>total hrs/mo</t>
  </si>
  <si>
    <t>salary + benefits for all audiologists</t>
  </si>
  <si>
    <t>overhead</t>
  </si>
  <si>
    <t>what you need to charge to break even</t>
  </si>
  <si>
    <t>what you need to charge to make profit</t>
  </si>
  <si>
    <t>salary + overhead</t>
  </si>
  <si>
    <t>salary + overhead +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</si>
</sst>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4"/>
      <name val="Calibri"/>
    </font>
    <font>
      <color theme="1"/>
      <name val="Calibri"/>
      <scheme val="minor"/>
    </font>
    <font>
      <b/>
      <sz val="12.0"/>
      <color theme="1"/>
      <name val="Helvetica Neue"/>
    </font>
    <font>
      <b/>
      <sz val="11.0"/>
      <color theme="1"/>
      <name val="Calibri"/>
    </font>
    <font>
      <color theme="1"/>
      <name val="Helvetica Neue"/>
    </font>
    <font>
      <sz val="11.0"/>
      <color theme="1"/>
      <name val="Helvetica Neue"/>
    </font>
    <font>
      <color theme="9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C5E0B3"/>
        <bgColor rgb="FFC5E0B3"/>
      </patternFill>
    </fill>
    <fill>
      <patternFill patternType="solid">
        <fgColor rgb="FF66FFFF"/>
        <bgColor rgb="FF66FFFF"/>
      </patternFill>
    </fill>
  </fills>
  <borders count="3">
    <border/>
    <border>
      <left/>
      <right/>
      <top/>
      <bottom/>
    </border>
    <border>
      <left style="double">
        <color rgb="FF000000"/>
      </lef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1" fillId="2" fontId="2" numFmtId="0" xfId="0" applyAlignment="1" applyBorder="1" applyFill="1" applyFont="1">
      <alignment horizontal="left" readingOrder="0"/>
    </xf>
    <xf borderId="1" fillId="2" fontId="1" numFmtId="0" xfId="0" applyBorder="1" applyFont="1"/>
    <xf borderId="0" fillId="2" fontId="3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Font="1"/>
    <xf borderId="2" fillId="0" fontId="1" numFmtId="0" xfId="0" applyBorder="1" applyFont="1"/>
    <xf borderId="0" fillId="0" fontId="6" numFmtId="0" xfId="0" applyFont="1"/>
    <xf borderId="0" fillId="0" fontId="7" numFmtId="0" xfId="0" applyAlignment="1" applyFont="1">
      <alignment horizontal="right"/>
    </xf>
    <xf borderId="1" fillId="2" fontId="7" numFmtId="164" xfId="0" applyAlignment="1" applyBorder="1" applyFont="1" applyNumberFormat="1">
      <alignment readingOrder="0"/>
    </xf>
    <xf borderId="0" fillId="0" fontId="7" numFmtId="164" xfId="0" applyFont="1" applyNumberFormat="1"/>
    <xf borderId="0" fillId="0" fontId="6" numFmtId="0" xfId="0" applyAlignment="1" applyFont="1">
      <alignment readingOrder="0"/>
    </xf>
    <xf borderId="0" fillId="0" fontId="1" numFmtId="164" xfId="0" applyFont="1" applyNumberFormat="1"/>
    <xf borderId="1" fillId="2" fontId="7" numFmtId="164" xfId="0" applyBorder="1" applyFont="1" applyNumberFormat="1"/>
    <xf borderId="1" fillId="2" fontId="7" numFmtId="0" xfId="0" applyBorder="1" applyFont="1"/>
    <xf borderId="0" fillId="0" fontId="6" numFmtId="0" xfId="0" applyAlignment="1" applyFont="1">
      <alignment horizontal="right"/>
    </xf>
    <xf borderId="0" fillId="0" fontId="7" numFmtId="0" xfId="0" applyFont="1"/>
    <xf borderId="0" fillId="0" fontId="7" numFmtId="0" xfId="0" applyAlignment="1" applyFont="1">
      <alignment horizontal="left"/>
    </xf>
    <xf borderId="1" fillId="3" fontId="1" numFmtId="0" xfId="0" applyBorder="1" applyFill="1" applyFont="1"/>
    <xf borderId="1" fillId="3" fontId="7" numFmtId="0" xfId="0" applyAlignment="1" applyBorder="1" applyFont="1">
      <alignment horizontal="right"/>
    </xf>
    <xf borderId="1" fillId="3" fontId="7" numFmtId="164" xfId="0" applyBorder="1" applyFont="1" applyNumberFormat="1"/>
    <xf borderId="1" fillId="4" fontId="1" numFmtId="0" xfId="0" applyBorder="1" applyFill="1" applyFont="1"/>
    <xf borderId="1" fillId="4" fontId="7" numFmtId="0" xfId="0" applyAlignment="1" applyBorder="1" applyFont="1">
      <alignment horizontal="right"/>
    </xf>
    <xf borderId="1" fillId="4" fontId="7" numFmtId="164" xfId="0" applyBorder="1" applyFont="1" applyNumberFormat="1"/>
    <xf borderId="1" fillId="3" fontId="7" numFmtId="0" xfId="0" applyAlignment="1" applyBorder="1" applyFont="1">
      <alignment horizontal="left"/>
    </xf>
    <xf borderId="0" fillId="3" fontId="8" numFmtId="0" xfId="0" applyFont="1"/>
    <xf borderId="1" fillId="4" fontId="7" numFmtId="0" xfId="0" applyAlignment="1" applyBorder="1" applyFont="1">
      <alignment horizontal="left"/>
    </xf>
    <xf borderId="0" fillId="4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95250</xdr:colOff>
      <xdr:row>0</xdr:row>
      <xdr:rowOff>152400</xdr:rowOff>
    </xdr:from>
    <xdr:ext cx="6848475" cy="53911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152400</xdr:rowOff>
    </xdr:from>
    <xdr:ext cx="1447800" cy="13049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5.0"/>
    <col customWidth="1" min="5" max="5" width="14.0"/>
    <col customWidth="1" min="6" max="7" width="8.71"/>
    <col customWidth="1" min="8" max="8" width="17.43"/>
    <col customWidth="1" min="9" max="25" width="8.71"/>
  </cols>
  <sheetData>
    <row r="1">
      <c r="D1" s="1"/>
    </row>
    <row r="2">
      <c r="D2" s="1"/>
      <c r="E2" s="2" t="s">
        <v>0</v>
      </c>
      <c r="F2" s="3"/>
      <c r="G2" s="3"/>
      <c r="H2" s="3"/>
      <c r="I2" s="3"/>
      <c r="J2" s="4"/>
      <c r="K2" s="4"/>
    </row>
    <row r="3">
      <c r="D3" s="1"/>
      <c r="O3" s="5"/>
    </row>
    <row r="4">
      <c r="D4" s="1"/>
      <c r="E4" s="6" t="s">
        <v>1</v>
      </c>
      <c r="H4" s="6" t="s">
        <v>2</v>
      </c>
    </row>
    <row r="5">
      <c r="D5" s="1"/>
    </row>
    <row r="6">
      <c r="D6" s="1"/>
      <c r="E6" s="7"/>
      <c r="G6" s="8"/>
      <c r="H6" s="9">
        <v>2080.0</v>
      </c>
      <c r="I6" s="9" t="s">
        <v>3</v>
      </c>
    </row>
    <row r="7">
      <c r="D7" s="10" t="s">
        <v>4</v>
      </c>
      <c r="E7" s="11">
        <v>400000.0</v>
      </c>
      <c r="G7" s="8"/>
      <c r="H7" s="9">
        <v>8.0</v>
      </c>
      <c r="I7" s="9" t="s">
        <v>5</v>
      </c>
    </row>
    <row r="8">
      <c r="D8" s="10" t="s">
        <v>6</v>
      </c>
      <c r="E8" s="12">
        <f>E7/12</f>
        <v>33333.33333</v>
      </c>
      <c r="G8" s="8"/>
      <c r="H8" s="9">
        <f>H6/H7</f>
        <v>260</v>
      </c>
      <c r="I8" s="13" t="s">
        <v>7</v>
      </c>
    </row>
    <row r="9">
      <c r="D9" s="1"/>
      <c r="E9" s="14"/>
      <c r="G9" s="8"/>
      <c r="H9" s="9"/>
      <c r="I9" s="9"/>
    </row>
    <row r="10">
      <c r="D10" s="10" t="s">
        <v>8</v>
      </c>
      <c r="E10" s="15">
        <v>50000.0</v>
      </c>
      <c r="G10" s="8"/>
      <c r="H10" s="16">
        <v>20.0</v>
      </c>
      <c r="I10" s="9" t="s">
        <v>9</v>
      </c>
    </row>
    <row r="11">
      <c r="D11" s="10" t="s">
        <v>10</v>
      </c>
      <c r="E11" s="12">
        <f>E7+E10</f>
        <v>450000</v>
      </c>
      <c r="G11" s="8"/>
      <c r="H11" s="9">
        <f>H8-H10</f>
        <v>240</v>
      </c>
      <c r="I11" s="9" t="s">
        <v>11</v>
      </c>
    </row>
    <row r="12">
      <c r="D12" s="10" t="s">
        <v>12</v>
      </c>
      <c r="E12" s="12">
        <f>E11/12</f>
        <v>37500</v>
      </c>
      <c r="G12" s="8"/>
      <c r="H12" s="9"/>
      <c r="I12" s="9"/>
    </row>
    <row r="13">
      <c r="D13" s="10"/>
      <c r="E13" s="14"/>
      <c r="G13" s="8"/>
      <c r="H13" s="16">
        <v>6.5</v>
      </c>
      <c r="I13" s="9" t="s">
        <v>13</v>
      </c>
    </row>
    <row r="14">
      <c r="D14" s="17" t="s">
        <v>13</v>
      </c>
      <c r="E14" s="16">
        <v>6.5</v>
      </c>
      <c r="G14" s="8"/>
      <c r="H14" s="9">
        <f>H11*H13</f>
        <v>1560</v>
      </c>
      <c r="I14" s="9" t="s">
        <v>14</v>
      </c>
    </row>
    <row r="15">
      <c r="D15" s="10" t="s">
        <v>15</v>
      </c>
      <c r="E15" s="18">
        <f>E14*5</f>
        <v>32.5</v>
      </c>
      <c r="G15" s="8"/>
      <c r="H15" s="9"/>
      <c r="I15" s="9"/>
    </row>
    <row r="16">
      <c r="D16" s="10" t="s">
        <v>16</v>
      </c>
      <c r="E16" s="18">
        <f>E15*4</f>
        <v>130</v>
      </c>
      <c r="G16" s="8"/>
      <c r="H16" s="16">
        <v>1.0</v>
      </c>
      <c r="I16" s="19" t="s">
        <v>17</v>
      </c>
    </row>
    <row r="17">
      <c r="D17" s="10"/>
      <c r="E17" s="14"/>
      <c r="G17" s="8"/>
      <c r="H17" s="18">
        <f>H16*H14</f>
        <v>1560</v>
      </c>
      <c r="I17" s="9" t="s">
        <v>14</v>
      </c>
    </row>
    <row r="18">
      <c r="D18" s="10" t="s">
        <v>17</v>
      </c>
      <c r="E18" s="16">
        <v>1.0</v>
      </c>
      <c r="G18" s="8"/>
      <c r="H18" s="9"/>
      <c r="I18" s="9"/>
    </row>
    <row r="19">
      <c r="D19" s="10" t="s">
        <v>18</v>
      </c>
      <c r="E19" s="18">
        <f>E18*E16</f>
        <v>130</v>
      </c>
      <c r="G19" s="8"/>
      <c r="H19" s="15">
        <v>115000.0</v>
      </c>
      <c r="I19" s="9" t="s">
        <v>19</v>
      </c>
    </row>
    <row r="20">
      <c r="D20" s="10"/>
      <c r="E20" s="14"/>
      <c r="G20" s="8"/>
      <c r="H20" s="15">
        <v>285000.0</v>
      </c>
      <c r="I20" s="9" t="s">
        <v>20</v>
      </c>
    </row>
    <row r="21">
      <c r="A21" s="20"/>
      <c r="B21" s="20"/>
      <c r="C21" s="20"/>
      <c r="D21" s="21" t="s">
        <v>21</v>
      </c>
      <c r="E21" s="22">
        <f>E8/E19</f>
        <v>256.4102564</v>
      </c>
      <c r="G21" s="8"/>
      <c r="H21" s="15">
        <v>50000.0</v>
      </c>
      <c r="I21" s="9" t="s">
        <v>8</v>
      </c>
    </row>
    <row r="22">
      <c r="A22" s="23"/>
      <c r="B22" s="23"/>
      <c r="C22" s="23"/>
      <c r="D22" s="24" t="s">
        <v>22</v>
      </c>
      <c r="E22" s="25">
        <f>E12/E19</f>
        <v>288.4615385</v>
      </c>
      <c r="G22" s="8"/>
      <c r="H22" s="12"/>
      <c r="I22" s="9"/>
    </row>
    <row r="23" ht="15.75" customHeight="1">
      <c r="D23" s="1"/>
      <c r="E23" s="14"/>
      <c r="G23" s="8"/>
      <c r="H23" s="12">
        <f>SUM(H19:H20)</f>
        <v>400000</v>
      </c>
      <c r="I23" s="9" t="s">
        <v>23</v>
      </c>
    </row>
    <row r="24" ht="15.75" customHeight="1">
      <c r="D24" s="1"/>
      <c r="E24" s="14"/>
      <c r="G24" s="8"/>
      <c r="H24" s="12">
        <f>SUM(H21:H23)</f>
        <v>450000</v>
      </c>
      <c r="I24" s="9" t="s">
        <v>24</v>
      </c>
    </row>
    <row r="25" ht="15.75" customHeight="1">
      <c r="D25" s="1"/>
      <c r="E25" s="14"/>
      <c r="G25" s="8"/>
      <c r="H25" s="9"/>
      <c r="I25" s="9"/>
    </row>
    <row r="26" ht="15.75" customHeight="1">
      <c r="D26" s="1"/>
      <c r="E26" s="14"/>
      <c r="G26" s="8"/>
      <c r="H26" s="22">
        <f>H23/H17</f>
        <v>256.4102564</v>
      </c>
      <c r="I26" s="26" t="s">
        <v>21</v>
      </c>
      <c r="J26" s="20"/>
      <c r="K26" s="20"/>
      <c r="L26" s="20"/>
      <c r="M26" s="27"/>
    </row>
    <row r="27" ht="15.75" customHeight="1">
      <c r="D27" s="1"/>
      <c r="E27" s="14"/>
      <c r="G27" s="8"/>
      <c r="H27" s="25">
        <f>H24/H17</f>
        <v>288.4615385</v>
      </c>
      <c r="I27" s="28" t="s">
        <v>22</v>
      </c>
      <c r="J27" s="23"/>
      <c r="K27" s="23"/>
      <c r="L27" s="23"/>
      <c r="M27" s="29"/>
    </row>
    <row r="28" ht="15.75" customHeight="1">
      <c r="D28" s="1"/>
      <c r="E28" s="14"/>
    </row>
    <row r="29" ht="15.75" customHeight="1">
      <c r="D29" s="1"/>
      <c r="E29" s="14"/>
    </row>
    <row r="30" ht="15.75" customHeight="1">
      <c r="D30" s="1"/>
      <c r="E30" s="14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 ht="15.75" customHeight="1">
      <c r="D996" s="1"/>
    </row>
    <row r="997" ht="15.75" customHeight="1">
      <c r="D997" s="1"/>
    </row>
    <row r="998" ht="15.75" customHeight="1">
      <c r="D998" s="1"/>
    </row>
    <row r="999" ht="15.75" customHeight="1">
      <c r="D999" s="1"/>
    </row>
    <row r="1000" ht="15.75" customHeight="1">
      <c r="D1000" s="1"/>
    </row>
    <row r="1001" ht="15.75" customHeight="1"/>
    <row r="1002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2022-03-07T19:27:04Z</dcterms:created>
  <dc:creator>Alyssa Needleman</dc:creator>
</cp:coreProperties>
</file>